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7" i="1"/>
  <c r="H137"/>
  <c r="I137"/>
  <c r="J137"/>
  <c r="I47"/>
  <c r="J30"/>
  <c r="I30"/>
  <c r="H119" l="1"/>
  <c r="J173"/>
  <c r="I173"/>
  <c r="H173"/>
  <c r="G173"/>
  <c r="J155"/>
  <c r="I155"/>
  <c r="J119"/>
  <c r="I119"/>
  <c r="G119"/>
  <c r="J83"/>
  <c r="I83"/>
  <c r="G83"/>
  <c r="J65"/>
  <c r="I65"/>
  <c r="H65"/>
  <c r="G65"/>
  <c r="J47"/>
  <c r="G47"/>
  <c r="H11"/>
  <c r="B184"/>
  <c r="A184"/>
  <c r="J183"/>
  <c r="I183"/>
  <c r="H183"/>
  <c r="G183"/>
  <c r="F183"/>
  <c r="F184" s="1"/>
  <c r="A174"/>
  <c r="B166"/>
  <c r="A166"/>
  <c r="J165"/>
  <c r="I165"/>
  <c r="H165"/>
  <c r="G165"/>
  <c r="F165"/>
  <c r="F166" s="1"/>
  <c r="A156"/>
  <c r="B148"/>
  <c r="A148"/>
  <c r="J147"/>
  <c r="I147"/>
  <c r="H147"/>
  <c r="H148" s="1"/>
  <c r="G147"/>
  <c r="F147"/>
  <c r="A138"/>
  <c r="F148"/>
  <c r="B130"/>
  <c r="A130"/>
  <c r="L129"/>
  <c r="J129"/>
  <c r="J130" s="1"/>
  <c r="I129"/>
  <c r="H129"/>
  <c r="H130" s="1"/>
  <c r="G129"/>
  <c r="F129"/>
  <c r="F130" s="1"/>
  <c r="B120"/>
  <c r="A120"/>
  <c r="I130"/>
  <c r="B111"/>
  <c r="A111"/>
  <c r="J110"/>
  <c r="I110"/>
  <c r="H110"/>
  <c r="G110"/>
  <c r="F110"/>
  <c r="F111" s="1"/>
  <c r="B101"/>
  <c r="A101"/>
  <c r="B94"/>
  <c r="A94"/>
  <c r="L93"/>
  <c r="J93"/>
  <c r="I93"/>
  <c r="H93"/>
  <c r="G93"/>
  <c r="F93"/>
  <c r="F94" s="1"/>
  <c r="B84"/>
  <c r="A84"/>
  <c r="B76"/>
  <c r="A76"/>
  <c r="J75"/>
  <c r="I75"/>
  <c r="H75"/>
  <c r="G75"/>
  <c r="G76" s="1"/>
  <c r="F75"/>
  <c r="B66"/>
  <c r="A66"/>
  <c r="I76"/>
  <c r="B58"/>
  <c r="A58"/>
  <c r="J57"/>
  <c r="I57"/>
  <c r="I58" s="1"/>
  <c r="H57"/>
  <c r="H58" s="1"/>
  <c r="G57"/>
  <c r="G58" s="1"/>
  <c r="F57"/>
  <c r="B48"/>
  <c r="A48"/>
  <c r="F58"/>
  <c r="B41"/>
  <c r="A41"/>
  <c r="J40"/>
  <c r="I40"/>
  <c r="H40"/>
  <c r="G40"/>
  <c r="F40"/>
  <c r="F41" s="1"/>
  <c r="B31"/>
  <c r="A31"/>
  <c r="B22"/>
  <c r="A22"/>
  <c r="J21"/>
  <c r="I21"/>
  <c r="H21"/>
  <c r="G21"/>
  <c r="G22" s="1"/>
  <c r="F21"/>
  <c r="F22" s="1"/>
  <c r="B12"/>
  <c r="A12"/>
  <c r="I22"/>
  <c r="J58" l="1"/>
  <c r="I111"/>
  <c r="J184"/>
  <c r="G111"/>
  <c r="G130"/>
  <c r="I166"/>
  <c r="G166"/>
  <c r="H94"/>
  <c r="G30"/>
  <c r="G41" s="1"/>
  <c r="H22"/>
  <c r="H30" s="1"/>
  <c r="H41" s="1"/>
  <c r="H76"/>
  <c r="J76"/>
  <c r="J94"/>
  <c r="J111"/>
  <c r="J148"/>
  <c r="H184"/>
  <c r="J41"/>
  <c r="J22"/>
  <c r="I41"/>
  <c r="G94"/>
  <c r="I94"/>
  <c r="H111"/>
  <c r="G148"/>
  <c r="I148"/>
  <c r="H166"/>
  <c r="J166"/>
  <c r="G184"/>
  <c r="I184"/>
  <c r="F76"/>
  <c r="J185" l="1"/>
  <c r="I185"/>
  <c r="H185"/>
  <c r="G185"/>
</calcChain>
</file>

<file path=xl/sharedStrings.xml><?xml version="1.0" encoding="utf-8"?>
<sst xmlns="http://schemas.openxmlformats.org/spreadsheetml/2006/main" count="289" uniqueCount="87">
  <si>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</si>
  <si>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</si>
  <si>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</si>
  <si>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</si>
  <si>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</si>
  <si>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</si>
  <si>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</si>
  <si>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</si>
  <si>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</si>
  <si>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</si>
  <si>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</si>
  <si>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</si>
  <si>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</si>
  <si>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</si>
  <si>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</si>
  <si>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</si>
  <si>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</si>
  <si>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</si>
  <si>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</si>
  <si>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</si>
  <si>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</si>
  <si>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</si>
  <si>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</si>
  <si>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</si>
  <si>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</si>
  <si>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</si>
  <si>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</si>
  <si>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</si>
  <si>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</si>
  <si>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</si>
  <si>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</si>
  <si>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</si>
  <si>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</si>
  <si>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</si>
  <si>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</si>
  <si>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</si>
  <si>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</si>
  <si>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</si>
  <si>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</si>
  <si>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</si>
  <si>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СОШ № 8 с.Тахта</t>
  </si>
  <si>
    <t>Дубина Е.В.</t>
  </si>
  <si>
    <t>бутерброд</t>
  </si>
  <si>
    <t>бутерброд с сыром</t>
  </si>
  <si>
    <t>чай с сахаром</t>
  </si>
  <si>
    <t>хлеб пшеничный</t>
  </si>
  <si>
    <t>чай с лимоном</t>
  </si>
  <si>
    <t>плов из мяса птицы</t>
  </si>
  <si>
    <t>229/312</t>
  </si>
  <si>
    <t>гуляш с кашей гречневой</t>
  </si>
  <si>
    <t>260/302</t>
  </si>
  <si>
    <t>каша молочная из манной крупы с маслом сливочным</t>
  </si>
  <si>
    <t>295/302</t>
  </si>
  <si>
    <t>290/203</t>
  </si>
  <si>
    <t>компот из сухофрукты</t>
  </si>
  <si>
    <t>биточки мясные с кашей пшеничной</t>
  </si>
  <si>
    <t>268/171</t>
  </si>
  <si>
    <t>50</t>
  </si>
  <si>
    <t>30</t>
  </si>
  <si>
    <t>60</t>
  </si>
  <si>
    <t>220</t>
  </si>
  <si>
    <t>215</t>
  </si>
  <si>
    <t>222</t>
  </si>
  <si>
    <t>котлета мясная с макаронами отварными</t>
  </si>
  <si>
    <t>268</t>
  </si>
  <si>
    <t>капуста тушеная</t>
  </si>
  <si>
    <t>268/203</t>
  </si>
  <si>
    <t>хлеб пшенично-ржаной</t>
  </si>
  <si>
    <t>огурцы соленые/огурцы свежие</t>
  </si>
  <si>
    <t>70/71</t>
  </si>
  <si>
    <t>593</t>
  </si>
  <si>
    <t>хлеб с маслом и сыром</t>
  </si>
  <si>
    <t>рыба тушеная с овощами и пюре картофельное</t>
  </si>
  <si>
    <t>298</t>
  </si>
  <si>
    <t>210</t>
  </si>
  <si>
    <t>тефтели в соусе с пюре картофельным</t>
  </si>
  <si>
    <t>290</t>
  </si>
  <si>
    <t>279/331/312</t>
  </si>
  <si>
    <t>тушеное мясо цб в соусе с макаронами отварными</t>
  </si>
  <si>
    <t>котлета рубленая из мясо цб с кашей гречневой</t>
  </si>
  <si>
    <t>икра свекольная/икра кабачковая</t>
  </si>
  <si>
    <t>75/73</t>
  </si>
  <si>
    <t>салат из капусты квашеной или огурцы свежие</t>
  </si>
  <si>
    <t>47/71</t>
  </si>
  <si>
    <t>каша жидкая молочная из рисовой крупы с маслом сливочным</t>
  </si>
  <si>
    <t>545</t>
  </si>
  <si>
    <t>584,8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</si>
</sst>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13" fillId="0" borderId="10" xfId="0" applyNumberFormat="1" applyFont="1" applyBorder="1" applyAlignment="1">
      <alignment horizontal="center"/>
    </xf>
    <xf numFmtId="0" fontId="2" fillId="4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49" fontId="1" fillId="4" borderId="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 applyProtection="1">
      <alignment horizontal="left"/>
      <protection locked="0"/>
    </xf>
    <xf numFmtId="2" fontId="0" fillId="4" borderId="1" xfId="0" applyNumberFormat="1" applyFill="1" applyBorder="1" applyAlignment="1" applyProtection="1">
      <alignment horizontal="left"/>
      <protection locked="0"/>
    </xf>
    <xf numFmtId="164" fontId="0" fillId="4" borderId="1" xfId="0" applyNumberFormat="1" applyFill="1" applyBorder="1" applyAlignment="1" applyProtection="1">
      <alignment horizontal="left"/>
      <protection locked="0"/>
    </xf>
    <xf numFmtId="2" fontId="0" fillId="4" borderId="15" xfId="0" applyNumberForma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164" fontId="0" fillId="4" borderId="2" xfId="0" applyNumberFormat="1" applyFill="1" applyBorder="1" applyAlignment="1" applyProtection="1">
      <alignment horizontal="left"/>
      <protection locked="0"/>
    </xf>
    <xf numFmtId="2" fontId="0" fillId="4" borderId="17" xfId="0" applyNumberForma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164" fontId="0" fillId="4" borderId="17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/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 vertical="top" wrapText="1"/>
    </xf>
    <xf numFmtId="49" fontId="13" fillId="0" borderId="2" xfId="0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1" fontId="0" fillId="4" borderId="17" xfId="0" applyNumberFormat="1" applyFill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49" fontId="1" fillId="4" borderId="2" xfId="0" applyNumberFormat="1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left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5" t="s">
        <v>40</v>
      </c>
      <c r="D1" s="116"/>
      <c r="E1" s="116"/>
      <c r="F1" s="12" t="s">
        <v>16</v>
      </c>
      <c r="G1" s="2" t="s">
        <v>17</v>
      </c>
      <c r="H1" s="117" t="s">
        <v>39</v>
      </c>
      <c r="I1" s="117"/>
      <c r="J1" s="117"/>
      <c r="K1" s="117"/>
    </row>
    <row r="2" spans="1:12" ht="18">
      <c r="A2" s="35" t="s">
        <v>6</v>
      </c>
      <c r="C2" s="2"/>
      <c r="G2" s="2" t="s">
        <v>18</v>
      </c>
      <c r="H2" s="117" t="s">
        <v>41</v>
      </c>
      <c r="I2" s="117"/>
      <c r="J2" s="117"/>
      <c r="K2" s="11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77" t="s">
        <v>84</v>
      </c>
      <c r="F6" s="78" t="s">
        <v>64</v>
      </c>
      <c r="G6" s="79">
        <v>5.6</v>
      </c>
      <c r="H6" s="80">
        <v>14.1</v>
      </c>
      <c r="I6" s="81">
        <v>34.200000000000003</v>
      </c>
      <c r="J6" s="93">
        <v>326</v>
      </c>
      <c r="K6" s="82">
        <v>182</v>
      </c>
      <c r="L6" s="67"/>
    </row>
    <row r="7" spans="1:12" ht="45">
      <c r="A7" s="23"/>
      <c r="B7" s="15"/>
      <c r="C7" s="11"/>
      <c r="D7" s="70" t="s">
        <v>71</v>
      </c>
      <c r="E7" s="88" t="s">
        <v>43</v>
      </c>
      <c r="F7" s="84" t="s">
        <v>57</v>
      </c>
      <c r="G7" s="85">
        <v>6.5</v>
      </c>
      <c r="H7" s="85">
        <v>8.6999999999999993</v>
      </c>
      <c r="I7" s="89">
        <v>14.2</v>
      </c>
      <c r="J7" s="88">
        <v>161</v>
      </c>
      <c r="K7" s="87">
        <v>3</v>
      </c>
      <c r="L7" s="42"/>
    </row>
    <row r="8" spans="1:12" ht="15">
      <c r="A8" s="23"/>
      <c r="B8" s="15"/>
      <c r="C8" s="11"/>
      <c r="D8" s="7" t="s">
        <v>22</v>
      </c>
      <c r="E8" s="88" t="s">
        <v>44</v>
      </c>
      <c r="F8" s="84" t="s">
        <v>61</v>
      </c>
      <c r="G8" s="88">
        <v>0.1</v>
      </c>
      <c r="H8" s="88">
        <v>0</v>
      </c>
      <c r="I8" s="88">
        <v>1.5</v>
      </c>
      <c r="J8" s="88">
        <v>60</v>
      </c>
      <c r="K8" s="87">
        <v>376</v>
      </c>
      <c r="L8" s="42"/>
    </row>
    <row r="9" spans="1:12" ht="15">
      <c r="A9" s="23"/>
      <c r="B9" s="15"/>
      <c r="C9" s="11"/>
      <c r="D9" s="7" t="s">
        <v>23</v>
      </c>
      <c r="E9" s="88" t="s">
        <v>45</v>
      </c>
      <c r="F9" s="84" t="s">
        <v>58</v>
      </c>
      <c r="G9" s="85">
        <v>2.4</v>
      </c>
      <c r="H9" s="85">
        <v>0.4</v>
      </c>
      <c r="I9" s="89">
        <v>12.6</v>
      </c>
      <c r="J9" s="88">
        <v>63.48</v>
      </c>
      <c r="K9" s="87"/>
      <c r="L9" s="68"/>
    </row>
    <row r="10" spans="1:12" ht="15">
      <c r="A10" s="23"/>
      <c r="B10" s="15"/>
      <c r="C10" s="11"/>
      <c r="D10" s="6"/>
      <c r="E10" s="88"/>
      <c r="F10" s="84"/>
      <c r="G10" s="94"/>
      <c r="H10" s="91"/>
      <c r="I10" s="86"/>
      <c r="J10" s="88"/>
      <c r="K10" s="87"/>
      <c r="L10" s="42"/>
    </row>
    <row r="11" spans="1:12" ht="15">
      <c r="A11" s="24"/>
      <c r="B11" s="17"/>
      <c r="C11" s="8"/>
      <c r="D11" s="18" t="s">
        <v>33</v>
      </c>
      <c r="E11" s="95"/>
      <c r="F11" s="95">
        <v>563</v>
      </c>
      <c r="G11" s="97">
        <v>14.6</v>
      </c>
      <c r="H11" s="98">
        <f>SUM(H6:H10)</f>
        <v>23.199999999999996</v>
      </c>
      <c r="I11" s="97">
        <v>62.5</v>
      </c>
      <c r="J11" s="97">
        <v>610.48</v>
      </c>
      <c r="K11" s="100"/>
      <c r="L11" s="19"/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5"/>
      <c r="C13" s="11"/>
      <c r="D13" s="7" t="s">
        <v>27</v>
      </c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7" t="s">
        <v>28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29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30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31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32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/>
    </row>
    <row r="22" spans="1:12" ht="15.75" thickBot="1">
      <c r="A22" s="29">
        <f>A6</f>
        <v>1</v>
      </c>
      <c r="B22" s="30">
        <f>B6</f>
        <v>1</v>
      </c>
      <c r="C22" s="112" t="s">
        <v>4</v>
      </c>
      <c r="D22" s="113"/>
      <c r="E22" s="31"/>
      <c r="F22" s="32">
        <f>F11+F21</f>
        <v>563</v>
      </c>
      <c r="G22" s="32">
        <f t="shared" ref="G22:J22" si="1">G11+G21</f>
        <v>14.6</v>
      </c>
      <c r="H22" s="32">
        <f t="shared" si="1"/>
        <v>23.199999999999996</v>
      </c>
      <c r="I22" s="32">
        <f t="shared" si="1"/>
        <v>62.5</v>
      </c>
      <c r="J22" s="32">
        <f t="shared" si="1"/>
        <v>610.48</v>
      </c>
      <c r="K22" s="32"/>
      <c r="L22" s="32"/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77" t="s">
        <v>63</v>
      </c>
      <c r="F23" s="78" t="s">
        <v>64</v>
      </c>
      <c r="G23" s="79">
        <v>21.23</v>
      </c>
      <c r="H23" s="80">
        <v>20</v>
      </c>
      <c r="I23" s="81">
        <v>53.57</v>
      </c>
      <c r="J23" s="93">
        <v>546</v>
      </c>
      <c r="K23" s="82" t="s">
        <v>66</v>
      </c>
      <c r="L23" s="40"/>
    </row>
    <row r="24" spans="1:12" ht="15">
      <c r="A24" s="14"/>
      <c r="B24" s="15"/>
      <c r="C24" s="11"/>
      <c r="D24" s="66" t="s">
        <v>42</v>
      </c>
      <c r="E24" s="88" t="s">
        <v>65</v>
      </c>
      <c r="F24" s="84" t="s">
        <v>59</v>
      </c>
      <c r="G24" s="85">
        <v>2</v>
      </c>
      <c r="H24" s="85">
        <v>3.6</v>
      </c>
      <c r="I24" s="89">
        <v>10.6</v>
      </c>
      <c r="J24" s="88">
        <v>83</v>
      </c>
      <c r="K24" s="87">
        <v>139</v>
      </c>
      <c r="L24" s="42"/>
    </row>
    <row r="25" spans="1:12" ht="15">
      <c r="A25" s="14"/>
      <c r="B25" s="15"/>
      <c r="C25" s="11"/>
      <c r="D25" s="7" t="s">
        <v>22</v>
      </c>
      <c r="E25" s="88"/>
      <c r="F25" s="84"/>
      <c r="G25" s="88"/>
      <c r="H25" s="88"/>
      <c r="I25" s="88"/>
      <c r="J25" s="88"/>
      <c r="K25" s="87"/>
      <c r="L25" s="42"/>
    </row>
    <row r="26" spans="1:12" ht="15">
      <c r="A26" s="14"/>
      <c r="B26" s="15"/>
      <c r="C26" s="11"/>
      <c r="D26" s="7" t="s">
        <v>23</v>
      </c>
      <c r="E26" s="88" t="s">
        <v>67</v>
      </c>
      <c r="F26" s="84" t="s">
        <v>57</v>
      </c>
      <c r="G26" s="85">
        <v>3.7</v>
      </c>
      <c r="H26" s="85">
        <v>0.6</v>
      </c>
      <c r="I26" s="89">
        <v>20.6</v>
      </c>
      <c r="J26" s="88">
        <v>102.48</v>
      </c>
      <c r="K26" s="87"/>
      <c r="L26" s="42"/>
    </row>
    <row r="27" spans="1:12" ht="15">
      <c r="A27" s="14"/>
      <c r="B27" s="15"/>
      <c r="C27" s="11"/>
      <c r="D27" s="7" t="s">
        <v>24</v>
      </c>
      <c r="E27" s="88"/>
      <c r="F27" s="84"/>
      <c r="G27" s="91"/>
      <c r="H27" s="91"/>
      <c r="I27" s="92"/>
      <c r="J27" s="88"/>
      <c r="K27" s="87"/>
      <c r="L27" s="42"/>
    </row>
    <row r="28" spans="1:12" ht="15">
      <c r="A28" s="14"/>
      <c r="B28" s="15"/>
      <c r="C28" s="11"/>
      <c r="D28" s="66" t="s">
        <v>30</v>
      </c>
      <c r="E28" s="88" t="s">
        <v>54</v>
      </c>
      <c r="F28" s="84" t="s">
        <v>61</v>
      </c>
      <c r="G28" s="94">
        <v>0.08</v>
      </c>
      <c r="H28" s="91">
        <v>0</v>
      </c>
      <c r="I28" s="86">
        <v>21.82</v>
      </c>
      <c r="J28" s="88">
        <v>87.6</v>
      </c>
      <c r="K28" s="87">
        <v>349</v>
      </c>
      <c r="L28" s="42"/>
    </row>
    <row r="29" spans="1:12" ht="15">
      <c r="A29" s="14"/>
      <c r="B29" s="15"/>
      <c r="C29" s="11"/>
      <c r="D29" s="6"/>
      <c r="E29" s="88"/>
      <c r="F29" s="88"/>
      <c r="G29" s="88"/>
      <c r="H29" s="88"/>
      <c r="I29" s="88"/>
      <c r="J29" s="88"/>
      <c r="K29" s="87"/>
      <c r="L29" s="42"/>
    </row>
    <row r="30" spans="1:12" ht="15">
      <c r="A30" s="16"/>
      <c r="B30" s="17"/>
      <c r="C30" s="8"/>
      <c r="D30" s="18" t="s">
        <v>33</v>
      </c>
      <c r="E30" s="95"/>
      <c r="F30" s="96" t="s">
        <v>70</v>
      </c>
      <c r="G30" s="97">
        <f>SUM(G23:G26)</f>
        <v>26.93</v>
      </c>
      <c r="H30" s="98">
        <f>SUM(H23:H26)</f>
        <v>24.200000000000003</v>
      </c>
      <c r="I30" s="97">
        <f>SUM(I23:I28)</f>
        <v>106.59</v>
      </c>
      <c r="J30" s="99">
        <f>SUM(J23:J28)</f>
        <v>819.08</v>
      </c>
      <c r="K30" s="100"/>
      <c r="L30" s="19"/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32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2">SUM(G31:G39)</f>
        <v>0</v>
      </c>
      <c r="H40" s="19">
        <f t="shared" ref="H40" si="3">SUM(H31:H39)</f>
        <v>0</v>
      </c>
      <c r="I40" s="19">
        <f t="shared" ref="I40" si="4">SUM(I31:I39)</f>
        <v>0</v>
      </c>
      <c r="J40" s="19">
        <f t="shared" ref="J40" si="5">SUM(J31:J39)</f>
        <v>0</v>
      </c>
      <c r="K40" s="25"/>
      <c r="L40" s="19"/>
    </row>
    <row r="41" spans="1:12" ht="15.75" customHeight="1" thickBot="1">
      <c r="A41" s="33">
        <f>A23</f>
        <v>1</v>
      </c>
      <c r="B41" s="33">
        <f>B23</f>
        <v>2</v>
      </c>
      <c r="C41" s="112" t="s">
        <v>4</v>
      </c>
      <c r="D41" s="113"/>
      <c r="E41" s="31"/>
      <c r="F41" s="32">
        <f>F30+F40</f>
        <v>593</v>
      </c>
      <c r="G41" s="32">
        <f t="shared" ref="G41" si="6">G30+G40</f>
        <v>26.93</v>
      </c>
      <c r="H41" s="32">
        <f t="shared" ref="H41" si="7">H30+H40</f>
        <v>24.200000000000003</v>
      </c>
      <c r="I41" s="32">
        <f t="shared" ref="I41" si="8">I30+I40</f>
        <v>106.59</v>
      </c>
      <c r="J41" s="32">
        <f t="shared" ref="J41" si="9">J30+J40</f>
        <v>819.08</v>
      </c>
      <c r="K41" s="32"/>
      <c r="L41" s="32"/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77" t="s">
        <v>47</v>
      </c>
      <c r="F42" s="78" t="s">
        <v>60</v>
      </c>
      <c r="G42" s="79">
        <v>19.399999999999999</v>
      </c>
      <c r="H42" s="80">
        <v>22.53</v>
      </c>
      <c r="I42" s="81">
        <v>31.87</v>
      </c>
      <c r="J42" s="80">
        <v>408</v>
      </c>
      <c r="K42" s="82">
        <v>291</v>
      </c>
      <c r="L42" s="40"/>
    </row>
    <row r="43" spans="1:12" ht="15">
      <c r="A43" s="23"/>
      <c r="B43" s="15"/>
      <c r="C43" s="11"/>
      <c r="D43" s="66" t="s">
        <v>26</v>
      </c>
      <c r="E43" s="83" t="s">
        <v>68</v>
      </c>
      <c r="F43" s="84" t="s">
        <v>59</v>
      </c>
      <c r="G43" s="85">
        <v>0.6</v>
      </c>
      <c r="H43" s="85">
        <v>0.12</v>
      </c>
      <c r="I43" s="86">
        <v>2.16</v>
      </c>
      <c r="J43" s="85">
        <v>9.6</v>
      </c>
      <c r="K43" s="87" t="s">
        <v>69</v>
      </c>
      <c r="L43" s="42"/>
    </row>
    <row r="44" spans="1:12" ht="15">
      <c r="A44" s="23"/>
      <c r="B44" s="15"/>
      <c r="C44" s="11"/>
      <c r="D44" s="7" t="s">
        <v>22</v>
      </c>
      <c r="E44" s="88" t="s">
        <v>44</v>
      </c>
      <c r="F44" s="84" t="s">
        <v>61</v>
      </c>
      <c r="G44" s="88">
        <v>0.1</v>
      </c>
      <c r="H44" s="88">
        <v>0</v>
      </c>
      <c r="I44" s="88">
        <v>1.5</v>
      </c>
      <c r="J44" s="88">
        <v>60</v>
      </c>
      <c r="K44" s="87">
        <v>376</v>
      </c>
      <c r="L44" s="42"/>
    </row>
    <row r="45" spans="1:12" ht="15">
      <c r="A45" s="23"/>
      <c r="B45" s="15"/>
      <c r="C45" s="11"/>
      <c r="D45" s="7" t="s">
        <v>23</v>
      </c>
      <c r="E45" s="88" t="s">
        <v>67</v>
      </c>
      <c r="F45" s="84" t="s">
        <v>57</v>
      </c>
      <c r="G45" s="85">
        <v>3.7</v>
      </c>
      <c r="H45" s="85">
        <v>0.6</v>
      </c>
      <c r="I45" s="89">
        <v>20.6</v>
      </c>
      <c r="J45" s="88">
        <v>102.48</v>
      </c>
      <c r="K45" s="87"/>
      <c r="L45" s="42"/>
    </row>
    <row r="46" spans="1:12" ht="15">
      <c r="A46" s="23"/>
      <c r="B46" s="15"/>
      <c r="C46" s="11"/>
      <c r="D46" s="7" t="s">
        <v>24</v>
      </c>
      <c r="E46" s="90"/>
      <c r="F46" s="84"/>
      <c r="G46" s="91"/>
      <c r="H46" s="91"/>
      <c r="I46" s="92"/>
      <c r="J46" s="92"/>
      <c r="K46" s="87"/>
      <c r="L46" s="42"/>
    </row>
    <row r="47" spans="1:12" ht="15">
      <c r="A47" s="24"/>
      <c r="B47" s="17"/>
      <c r="C47" s="8"/>
      <c r="D47" s="18" t="s">
        <v>33</v>
      </c>
      <c r="E47" s="9"/>
      <c r="F47" s="63" t="s">
        <v>85</v>
      </c>
      <c r="G47" s="61">
        <f>SUM(G42:G46)</f>
        <v>23.8</v>
      </c>
      <c r="H47" s="62">
        <v>23.2</v>
      </c>
      <c r="I47" s="61">
        <f>SUM(I42:I46)</f>
        <v>56.13</v>
      </c>
      <c r="J47" s="19">
        <f>SUM(J42:J46)</f>
        <v>580.08000000000004</v>
      </c>
      <c r="K47" s="25"/>
      <c r="L47" s="19"/>
    </row>
    <row r="48" spans="1:12" ht="15">
      <c r="A48" s="26">
        <f>A42</f>
        <v>1</v>
      </c>
      <c r="B48" s="13">
        <f>B42</f>
        <v>3</v>
      </c>
      <c r="C48" s="10" t="s">
        <v>25</v>
      </c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32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4"/>
      <c r="B57" s="17"/>
      <c r="C57" s="8"/>
      <c r="D57" s="18" t="s">
        <v>33</v>
      </c>
      <c r="E57" s="9"/>
      <c r="F57" s="19">
        <f>SUM(F48:F56)</f>
        <v>0</v>
      </c>
      <c r="G57" s="19">
        <f t="shared" ref="G57" si="10">SUM(G48:G56)</f>
        <v>0</v>
      </c>
      <c r="H57" s="19">
        <f t="shared" ref="H57" si="11">SUM(H48:H56)</f>
        <v>0</v>
      </c>
      <c r="I57" s="19">
        <f t="shared" ref="I57" si="12">SUM(I48:I56)</f>
        <v>0</v>
      </c>
      <c r="J57" s="19">
        <f t="shared" ref="J57" si="13">SUM(J48:J56)</f>
        <v>0</v>
      </c>
      <c r="K57" s="25"/>
      <c r="L57" s="19"/>
    </row>
    <row r="58" spans="1:12" ht="15.75" customHeight="1">
      <c r="A58" s="29">
        <f>A42</f>
        <v>1</v>
      </c>
      <c r="B58" s="30">
        <f>B42</f>
        <v>3</v>
      </c>
      <c r="C58" s="112" t="s">
        <v>4</v>
      </c>
      <c r="D58" s="113"/>
      <c r="E58" s="31"/>
      <c r="F58" s="32">
        <f>F47+F57</f>
        <v>545</v>
      </c>
      <c r="G58" s="32">
        <f t="shared" ref="G58" si="14">G47+G57</f>
        <v>23.8</v>
      </c>
      <c r="H58" s="32">
        <f t="shared" ref="H58" si="15">H47+H57</f>
        <v>23.2</v>
      </c>
      <c r="I58" s="32">
        <f t="shared" ref="I58" si="16">I47+I57</f>
        <v>56.13</v>
      </c>
      <c r="J58" s="32">
        <f t="shared" ref="J58" si="17">J47+J57</f>
        <v>580.08000000000004</v>
      </c>
      <c r="K58" s="32"/>
      <c r="L58" s="32"/>
    </row>
    <row r="59" spans="1:12" ht="15">
      <c r="A59" s="20">
        <v>1</v>
      </c>
      <c r="B59" s="21">
        <v>4</v>
      </c>
      <c r="C59" s="22" t="s">
        <v>20</v>
      </c>
      <c r="D59" s="5" t="s">
        <v>21</v>
      </c>
      <c r="E59" s="71" t="s">
        <v>72</v>
      </c>
      <c r="F59" s="72" t="s">
        <v>73</v>
      </c>
      <c r="G59" s="50">
        <v>21.3</v>
      </c>
      <c r="H59" s="51">
        <v>33.9</v>
      </c>
      <c r="I59" s="52">
        <v>27.21</v>
      </c>
      <c r="J59" s="51">
        <v>337.8</v>
      </c>
      <c r="K59" s="73" t="s">
        <v>48</v>
      </c>
      <c r="L59" s="40"/>
    </row>
    <row r="60" spans="1:12" ht="15">
      <c r="A60" s="23"/>
      <c r="B60" s="15"/>
      <c r="C60" s="11"/>
      <c r="D60" s="66" t="s">
        <v>26</v>
      </c>
      <c r="E60" s="65" t="s">
        <v>68</v>
      </c>
      <c r="F60" s="53" t="s">
        <v>59</v>
      </c>
      <c r="G60" s="55">
        <v>0.6</v>
      </c>
      <c r="H60" s="55">
        <v>0.12</v>
      </c>
      <c r="I60" s="59">
        <v>2.16</v>
      </c>
      <c r="J60" s="55">
        <v>9.6</v>
      </c>
      <c r="K60" s="43" t="s">
        <v>69</v>
      </c>
      <c r="L60" s="42"/>
    </row>
    <row r="61" spans="1:12" ht="15">
      <c r="A61" s="23"/>
      <c r="B61" s="15"/>
      <c r="C61" s="11"/>
      <c r="D61" s="7" t="s">
        <v>22</v>
      </c>
      <c r="E61" s="74" t="s">
        <v>46</v>
      </c>
      <c r="F61" s="75" t="s">
        <v>62</v>
      </c>
      <c r="G61" s="54">
        <v>0.2</v>
      </c>
      <c r="H61" s="57">
        <v>0</v>
      </c>
      <c r="I61" s="59">
        <v>16</v>
      </c>
      <c r="J61" s="42">
        <v>65</v>
      </c>
      <c r="K61" s="43">
        <v>377</v>
      </c>
      <c r="L61" s="42"/>
    </row>
    <row r="62" spans="1:12" ht="15">
      <c r="A62" s="23"/>
      <c r="B62" s="15"/>
      <c r="C62" s="11"/>
      <c r="D62" s="7" t="s">
        <v>23</v>
      </c>
      <c r="E62" s="41" t="s">
        <v>67</v>
      </c>
      <c r="F62" s="53" t="s">
        <v>57</v>
      </c>
      <c r="G62" s="55">
        <v>3.7</v>
      </c>
      <c r="H62" s="55">
        <v>0.6</v>
      </c>
      <c r="I62" s="56">
        <v>20.6</v>
      </c>
      <c r="J62" s="42">
        <v>102.48</v>
      </c>
      <c r="K62" s="43"/>
      <c r="L62" s="42"/>
    </row>
    <row r="63" spans="1:12" ht="15">
      <c r="A63" s="23"/>
      <c r="B63" s="15"/>
      <c r="C63" s="11"/>
      <c r="D63" s="7" t="s">
        <v>24</v>
      </c>
      <c r="E63" s="60"/>
      <c r="F63" s="53"/>
      <c r="G63" s="57"/>
      <c r="H63" s="57"/>
      <c r="I63" s="58"/>
      <c r="J63" s="58"/>
      <c r="K63" s="43"/>
      <c r="L63" s="42"/>
    </row>
    <row r="64" spans="1:12" ht="15">
      <c r="A64" s="23"/>
      <c r="B64" s="15"/>
      <c r="C64" s="11"/>
      <c r="D64" s="6"/>
      <c r="E64" s="60"/>
      <c r="F64" s="53"/>
      <c r="G64" s="53"/>
      <c r="H64" s="53"/>
      <c r="I64" s="58"/>
      <c r="J64" s="42"/>
      <c r="K64" s="43"/>
      <c r="L64" s="42"/>
    </row>
    <row r="65" spans="1:12" ht="15">
      <c r="A65" s="24"/>
      <c r="B65" s="17"/>
      <c r="C65" s="8"/>
      <c r="D65" s="18" t="s">
        <v>33</v>
      </c>
      <c r="E65" s="9"/>
      <c r="F65" s="19">
        <v>630</v>
      </c>
      <c r="G65" s="61">
        <f>SUM(G59:G63)</f>
        <v>25.8</v>
      </c>
      <c r="H65" s="62">
        <f>SUM(H59:H63)</f>
        <v>34.619999999999997</v>
      </c>
      <c r="I65" s="61">
        <f>SUM(I59:I63)</f>
        <v>65.97</v>
      </c>
      <c r="J65" s="61">
        <f>SUM(J59:J63)</f>
        <v>514.88</v>
      </c>
      <c r="K65" s="25"/>
      <c r="L65" s="19"/>
    </row>
    <row r="66" spans="1:12" ht="1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27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" t="s">
        <v>28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29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30</v>
      </c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7" t="s">
        <v>31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32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" si="18">SUM(G66:G74)</f>
        <v>0</v>
      </c>
      <c r="H75" s="19">
        <f t="shared" ref="H75" si="19">SUM(H66:H74)</f>
        <v>0</v>
      </c>
      <c r="I75" s="19">
        <f t="shared" ref="I75" si="20">SUM(I66:I74)</f>
        <v>0</v>
      </c>
      <c r="J75" s="19">
        <f t="shared" ref="J75" si="21">SUM(J66:J74)</f>
        <v>0</v>
      </c>
      <c r="K75" s="25"/>
      <c r="L75" s="19"/>
    </row>
    <row r="76" spans="1:12" ht="15.75" customHeight="1" thickBot="1">
      <c r="A76" s="29">
        <f>A59</f>
        <v>1</v>
      </c>
      <c r="B76" s="30">
        <f>B59</f>
        <v>4</v>
      </c>
      <c r="C76" s="112" t="s">
        <v>4</v>
      </c>
      <c r="D76" s="113"/>
      <c r="E76" s="31"/>
      <c r="F76" s="32">
        <f>F65+F75</f>
        <v>630</v>
      </c>
      <c r="G76" s="32">
        <f t="shared" ref="G76" si="22">G65+G75</f>
        <v>25.8</v>
      </c>
      <c r="H76" s="32">
        <f t="shared" ref="H76" si="23">H65+H75</f>
        <v>34.619999999999997</v>
      </c>
      <c r="I76" s="32">
        <f t="shared" ref="I76" si="24">I65+I75</f>
        <v>65.97</v>
      </c>
      <c r="J76" s="32">
        <f t="shared" ref="J76" si="25">J65+J75</f>
        <v>514.88</v>
      </c>
      <c r="K76" s="32"/>
      <c r="L76" s="32"/>
    </row>
    <row r="77" spans="1:12" ht="15">
      <c r="A77" s="20">
        <v>1</v>
      </c>
      <c r="B77" s="21">
        <v>5</v>
      </c>
      <c r="C77" s="22" t="s">
        <v>20</v>
      </c>
      <c r="D77" s="5" t="s">
        <v>21</v>
      </c>
      <c r="E77" s="101" t="s">
        <v>49</v>
      </c>
      <c r="F77" s="101">
        <v>295</v>
      </c>
      <c r="G77" s="101">
        <v>29.06</v>
      </c>
      <c r="H77" s="102">
        <v>15.3</v>
      </c>
      <c r="I77" s="101">
        <v>45.91</v>
      </c>
      <c r="J77" s="101">
        <v>709</v>
      </c>
      <c r="K77" s="82" t="s">
        <v>50</v>
      </c>
      <c r="L77" s="101"/>
    </row>
    <row r="78" spans="1:12" ht="15">
      <c r="A78" s="23"/>
      <c r="B78" s="15"/>
      <c r="C78" s="11"/>
      <c r="D78" s="6" t="s">
        <v>26</v>
      </c>
      <c r="E78" s="83" t="s">
        <v>68</v>
      </c>
      <c r="F78" s="84" t="s">
        <v>59</v>
      </c>
      <c r="G78" s="85">
        <v>0.6</v>
      </c>
      <c r="H78" s="85">
        <v>0.12</v>
      </c>
      <c r="I78" s="86">
        <v>2.16</v>
      </c>
      <c r="J78" s="85">
        <v>9.6</v>
      </c>
      <c r="K78" s="87" t="s">
        <v>69</v>
      </c>
      <c r="L78" s="88"/>
    </row>
    <row r="79" spans="1:12" ht="15">
      <c r="A79" s="23"/>
      <c r="B79" s="15"/>
      <c r="C79" s="11"/>
      <c r="D79" s="7" t="s">
        <v>22</v>
      </c>
      <c r="E79" s="88" t="s">
        <v>44</v>
      </c>
      <c r="F79" s="84" t="s">
        <v>61</v>
      </c>
      <c r="G79" s="88">
        <v>0.1</v>
      </c>
      <c r="H79" s="88">
        <v>0</v>
      </c>
      <c r="I79" s="88">
        <v>1.5</v>
      </c>
      <c r="J79" s="88">
        <v>60</v>
      </c>
      <c r="K79" s="87">
        <v>376</v>
      </c>
      <c r="L79" s="88"/>
    </row>
    <row r="80" spans="1:12" ht="15">
      <c r="A80" s="23"/>
      <c r="B80" s="15"/>
      <c r="C80" s="11"/>
      <c r="D80" s="7" t="s">
        <v>23</v>
      </c>
      <c r="E80" s="88" t="s">
        <v>67</v>
      </c>
      <c r="F80" s="84" t="s">
        <v>57</v>
      </c>
      <c r="G80" s="85">
        <v>3.7</v>
      </c>
      <c r="H80" s="85">
        <v>0.6</v>
      </c>
      <c r="I80" s="89">
        <v>20.6</v>
      </c>
      <c r="J80" s="88">
        <v>102.48</v>
      </c>
      <c r="K80" s="87"/>
      <c r="L80" s="88"/>
    </row>
    <row r="81" spans="1:12" ht="15">
      <c r="A81" s="23"/>
      <c r="B81" s="15"/>
      <c r="C81" s="11"/>
      <c r="D81" s="7" t="s">
        <v>24</v>
      </c>
      <c r="E81" s="90"/>
      <c r="F81" s="84"/>
      <c r="G81" s="91"/>
      <c r="H81" s="91"/>
      <c r="I81" s="92"/>
      <c r="J81" s="92"/>
      <c r="K81" s="87"/>
      <c r="L81" s="88"/>
    </row>
    <row r="82" spans="1:12" ht="15">
      <c r="A82" s="23"/>
      <c r="B82" s="15"/>
      <c r="C82" s="11"/>
      <c r="D82" s="6"/>
      <c r="E82" s="90"/>
      <c r="F82" s="84"/>
      <c r="G82" s="85"/>
      <c r="H82" s="85"/>
      <c r="I82" s="103"/>
      <c r="J82" s="88"/>
      <c r="K82" s="87"/>
      <c r="L82" s="88"/>
    </row>
    <row r="83" spans="1:12" ht="15">
      <c r="A83" s="24"/>
      <c r="B83" s="17"/>
      <c r="C83" s="8"/>
      <c r="D83" s="18" t="s">
        <v>33</v>
      </c>
      <c r="E83" s="95"/>
      <c r="F83" s="95">
        <v>620</v>
      </c>
      <c r="G83" s="95">
        <f>SUM(G77:G82)</f>
        <v>33.46</v>
      </c>
      <c r="H83" s="95">
        <v>16</v>
      </c>
      <c r="I83" s="95">
        <f>SUM(I77:I82)</f>
        <v>70.169999999999987</v>
      </c>
      <c r="J83" s="95">
        <f>SUM(J77:J81)</f>
        <v>881.08</v>
      </c>
      <c r="K83" s="100"/>
      <c r="L83" s="95"/>
    </row>
    <row r="84" spans="1:12" ht="15">
      <c r="A84" s="26">
        <f>A77</f>
        <v>1</v>
      </c>
      <c r="B84" s="13">
        <f>B77</f>
        <v>5</v>
      </c>
      <c r="C84" s="10" t="s">
        <v>25</v>
      </c>
      <c r="D84" s="7" t="s">
        <v>26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27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28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7" t="s">
        <v>29</v>
      </c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7" t="s">
        <v>30</v>
      </c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5"/>
      <c r="C89" s="11"/>
      <c r="D89" s="7" t="s">
        <v>31</v>
      </c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3"/>
      <c r="B90" s="15"/>
      <c r="C90" s="11"/>
      <c r="D90" s="7" t="s">
        <v>32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26">SUM(G84:G92)</f>
        <v>0</v>
      </c>
      <c r="H93" s="19">
        <f t="shared" ref="H93" si="27">SUM(H84:H92)</f>
        <v>0</v>
      </c>
      <c r="I93" s="19">
        <f t="shared" ref="I93" si="28">SUM(I84:I92)</f>
        <v>0</v>
      </c>
      <c r="J93" s="19">
        <f t="shared" ref="J93:L93" si="29">SUM(J84:J92)</f>
        <v>0</v>
      </c>
      <c r="K93" s="25"/>
      <c r="L93" s="19">
        <f t="shared" si="29"/>
        <v>0</v>
      </c>
    </row>
    <row r="94" spans="1:12" ht="15.75" customHeight="1" thickBot="1">
      <c r="A94" s="29">
        <f>A77</f>
        <v>1</v>
      </c>
      <c r="B94" s="30">
        <f>B77</f>
        <v>5</v>
      </c>
      <c r="C94" s="112" t="s">
        <v>4</v>
      </c>
      <c r="D94" s="113"/>
      <c r="E94" s="31"/>
      <c r="F94" s="32">
        <f>F83+F93</f>
        <v>620</v>
      </c>
      <c r="G94" s="32">
        <f t="shared" ref="G94" si="30">G83+G93</f>
        <v>33.46</v>
      </c>
      <c r="H94" s="32">
        <f t="shared" ref="H94" si="31">H83+H93</f>
        <v>16</v>
      </c>
      <c r="I94" s="32">
        <f t="shared" ref="I94" si="32">I83+I93</f>
        <v>70.169999999999987</v>
      </c>
      <c r="J94" s="32">
        <f t="shared" ref="J94" si="33">J83+J93</f>
        <v>881.08</v>
      </c>
      <c r="K94" s="32"/>
      <c r="L94" s="32"/>
    </row>
    <row r="95" spans="1:12" ht="15">
      <c r="A95" s="20">
        <v>2</v>
      </c>
      <c r="B95" s="21">
        <v>6</v>
      </c>
      <c r="C95" s="22" t="s">
        <v>20</v>
      </c>
      <c r="D95" s="5" t="s">
        <v>21</v>
      </c>
      <c r="E95" s="77" t="s">
        <v>51</v>
      </c>
      <c r="F95" s="104" t="s">
        <v>74</v>
      </c>
      <c r="G95" s="79">
        <v>7.4</v>
      </c>
      <c r="H95" s="79">
        <v>11.5</v>
      </c>
      <c r="I95" s="81">
        <v>38.4</v>
      </c>
      <c r="J95" s="80">
        <v>326</v>
      </c>
      <c r="K95" s="82">
        <v>181</v>
      </c>
      <c r="L95" s="40"/>
    </row>
    <row r="96" spans="1:12" ht="15">
      <c r="A96" s="23"/>
      <c r="B96" s="15"/>
      <c r="C96" s="11"/>
      <c r="D96" s="7" t="s">
        <v>22</v>
      </c>
      <c r="E96" s="90" t="s">
        <v>44</v>
      </c>
      <c r="F96" s="84" t="s">
        <v>61</v>
      </c>
      <c r="G96" s="94">
        <v>0.1</v>
      </c>
      <c r="H96" s="91">
        <v>0</v>
      </c>
      <c r="I96" s="86">
        <v>15</v>
      </c>
      <c r="J96" s="88">
        <v>60</v>
      </c>
      <c r="K96" s="87">
        <v>376</v>
      </c>
      <c r="L96" s="42"/>
    </row>
    <row r="97" spans="1:12" ht="15">
      <c r="A97" s="23"/>
      <c r="B97" s="15"/>
      <c r="C97" s="11"/>
      <c r="D97" s="7" t="s">
        <v>23</v>
      </c>
      <c r="E97" s="90" t="s">
        <v>45</v>
      </c>
      <c r="F97" s="84" t="s">
        <v>58</v>
      </c>
      <c r="G97" s="85">
        <v>2.4</v>
      </c>
      <c r="H97" s="85">
        <v>0.4</v>
      </c>
      <c r="I97" s="89">
        <v>12.6</v>
      </c>
      <c r="J97" s="94">
        <v>63.48</v>
      </c>
      <c r="K97" s="87"/>
      <c r="L97" s="42"/>
    </row>
    <row r="98" spans="1:12" ht="15">
      <c r="A98" s="23"/>
      <c r="B98" s="15"/>
      <c r="C98" s="11"/>
      <c r="D98" s="7" t="s">
        <v>24</v>
      </c>
      <c r="E98" s="90"/>
      <c r="F98" s="84"/>
      <c r="G98" s="91"/>
      <c r="H98" s="91"/>
      <c r="I98" s="92"/>
      <c r="J98" s="92"/>
      <c r="K98" s="87"/>
      <c r="L98" s="42"/>
    </row>
    <row r="99" spans="1:12" ht="45">
      <c r="A99" s="23"/>
      <c r="B99" s="15"/>
      <c r="C99" s="11"/>
      <c r="D99" s="70" t="s">
        <v>71</v>
      </c>
      <c r="E99" s="88" t="s">
        <v>43</v>
      </c>
      <c r="F99" s="84" t="s">
        <v>57</v>
      </c>
      <c r="G99" s="85">
        <v>6.5</v>
      </c>
      <c r="H99" s="85">
        <v>8.6999999999999993</v>
      </c>
      <c r="I99" s="89">
        <v>14.2</v>
      </c>
      <c r="J99" s="88">
        <v>161</v>
      </c>
      <c r="K99" s="87">
        <v>3</v>
      </c>
      <c r="L99" s="42"/>
    </row>
    <row r="100" spans="1:12" ht="15">
      <c r="A100" s="24"/>
      <c r="B100" s="17"/>
      <c r="C100" s="8"/>
      <c r="D100" s="18" t="s">
        <v>33</v>
      </c>
      <c r="E100" s="95"/>
      <c r="F100" s="95">
        <v>505</v>
      </c>
      <c r="G100" s="95">
        <v>16.399999999999999</v>
      </c>
      <c r="H100" s="95">
        <v>20.6</v>
      </c>
      <c r="I100" s="95">
        <v>80.2</v>
      </c>
      <c r="J100" s="95">
        <v>600.48</v>
      </c>
      <c r="K100" s="100"/>
      <c r="L100" s="19"/>
    </row>
    <row r="101" spans="1:12" ht="15">
      <c r="A101" s="26">
        <f>A95</f>
        <v>2</v>
      </c>
      <c r="B101" s="13">
        <f>B95</f>
        <v>6</v>
      </c>
      <c r="C101" s="10" t="s">
        <v>25</v>
      </c>
      <c r="D101" s="7" t="s">
        <v>26</v>
      </c>
      <c r="E101" s="88"/>
      <c r="F101" s="88"/>
      <c r="G101" s="88"/>
      <c r="H101" s="88"/>
      <c r="I101" s="88"/>
      <c r="J101" s="88"/>
      <c r="K101" s="87"/>
      <c r="L101" s="42"/>
    </row>
    <row r="102" spans="1:12" ht="15">
      <c r="A102" s="23"/>
      <c r="B102" s="15"/>
      <c r="C102" s="11"/>
      <c r="D102" s="7" t="s">
        <v>27</v>
      </c>
      <c r="E102" s="88"/>
      <c r="F102" s="88"/>
      <c r="G102" s="88"/>
      <c r="H102" s="88"/>
      <c r="I102" s="88"/>
      <c r="J102" s="88"/>
      <c r="K102" s="87"/>
      <c r="L102" s="42"/>
    </row>
    <row r="103" spans="1:12" ht="15">
      <c r="A103" s="23"/>
      <c r="B103" s="15"/>
      <c r="C103" s="11"/>
      <c r="D103" s="7" t="s">
        <v>28</v>
      </c>
      <c r="E103" s="88"/>
      <c r="F103" s="88"/>
      <c r="G103" s="88"/>
      <c r="H103" s="88"/>
      <c r="I103" s="88"/>
      <c r="J103" s="88"/>
      <c r="K103" s="87"/>
      <c r="L103" s="42"/>
    </row>
    <row r="104" spans="1:12" ht="15">
      <c r="A104" s="23"/>
      <c r="B104" s="15"/>
      <c r="C104" s="11"/>
      <c r="D104" s="7" t="s">
        <v>29</v>
      </c>
      <c r="E104" s="88"/>
      <c r="F104" s="88"/>
      <c r="G104" s="88"/>
      <c r="H104" s="88"/>
      <c r="I104" s="88"/>
      <c r="J104" s="88"/>
      <c r="K104" s="87"/>
      <c r="L104" s="42"/>
    </row>
    <row r="105" spans="1:12" ht="15">
      <c r="A105" s="23"/>
      <c r="B105" s="15"/>
      <c r="C105" s="11"/>
      <c r="D105" s="7" t="s">
        <v>30</v>
      </c>
      <c r="E105" s="88"/>
      <c r="F105" s="88"/>
      <c r="G105" s="88"/>
      <c r="H105" s="88"/>
      <c r="I105" s="88"/>
      <c r="J105" s="88"/>
      <c r="K105" s="87"/>
      <c r="L105" s="42"/>
    </row>
    <row r="106" spans="1:12" ht="15">
      <c r="A106" s="23"/>
      <c r="B106" s="15"/>
      <c r="C106" s="11"/>
      <c r="D106" s="7" t="s">
        <v>31</v>
      </c>
      <c r="E106" s="88"/>
      <c r="F106" s="88"/>
      <c r="G106" s="88"/>
      <c r="H106" s="88"/>
      <c r="I106" s="88"/>
      <c r="J106" s="88"/>
      <c r="K106" s="87"/>
      <c r="L106" s="42"/>
    </row>
    <row r="107" spans="1:12" ht="15">
      <c r="A107" s="23"/>
      <c r="B107" s="15"/>
      <c r="C107" s="11"/>
      <c r="D107" s="7" t="s">
        <v>32</v>
      </c>
      <c r="E107" s="88"/>
      <c r="F107" s="88"/>
      <c r="G107" s="88"/>
      <c r="H107" s="88"/>
      <c r="I107" s="88"/>
      <c r="J107" s="88"/>
      <c r="K107" s="87"/>
      <c r="L107" s="42"/>
    </row>
    <row r="108" spans="1:12" ht="15">
      <c r="A108" s="23"/>
      <c r="B108" s="15"/>
      <c r="C108" s="11"/>
      <c r="D108" s="6"/>
      <c r="E108" s="88"/>
      <c r="F108" s="88"/>
      <c r="G108" s="88"/>
      <c r="H108" s="88"/>
      <c r="I108" s="88"/>
      <c r="J108" s="88"/>
      <c r="K108" s="87"/>
      <c r="L108" s="42"/>
    </row>
    <row r="109" spans="1:12" ht="15">
      <c r="A109" s="23"/>
      <c r="B109" s="15"/>
      <c r="C109" s="11"/>
      <c r="D109" s="6"/>
      <c r="E109" s="88"/>
      <c r="F109" s="88"/>
      <c r="G109" s="88"/>
      <c r="H109" s="88"/>
      <c r="I109" s="88"/>
      <c r="J109" s="88"/>
      <c r="K109" s="87"/>
      <c r="L109" s="42"/>
    </row>
    <row r="110" spans="1:12" ht="15">
      <c r="A110" s="24"/>
      <c r="B110" s="17"/>
      <c r="C110" s="8"/>
      <c r="D110" s="18" t="s">
        <v>33</v>
      </c>
      <c r="E110" s="95"/>
      <c r="F110" s="95">
        <f>SUM(F101:F109)</f>
        <v>0</v>
      </c>
      <c r="G110" s="95">
        <f t="shared" ref="G110:J110" si="34">SUM(G101:G109)</f>
        <v>0</v>
      </c>
      <c r="H110" s="95">
        <f t="shared" si="34"/>
        <v>0</v>
      </c>
      <c r="I110" s="95">
        <f t="shared" si="34"/>
        <v>0</v>
      </c>
      <c r="J110" s="95">
        <f t="shared" si="34"/>
        <v>0</v>
      </c>
      <c r="K110" s="100"/>
      <c r="L110" s="19"/>
    </row>
    <row r="111" spans="1:12" ht="15.75" thickBot="1">
      <c r="A111" s="29">
        <f>A95</f>
        <v>2</v>
      </c>
      <c r="B111" s="30">
        <f>B95</f>
        <v>6</v>
      </c>
      <c r="C111" s="112" t="s">
        <v>4</v>
      </c>
      <c r="D111" s="113"/>
      <c r="E111" s="105"/>
      <c r="F111" s="105">
        <f>F100+F110</f>
        <v>505</v>
      </c>
      <c r="G111" s="105">
        <f t="shared" ref="G111" si="35">G100+G110</f>
        <v>16.399999999999999</v>
      </c>
      <c r="H111" s="105">
        <f t="shared" ref="H111" si="36">H100+H110</f>
        <v>20.6</v>
      </c>
      <c r="I111" s="105">
        <f t="shared" ref="I111" si="37">I100+I110</f>
        <v>80.2</v>
      </c>
      <c r="J111" s="105">
        <f t="shared" ref="J111" si="38">J100+J110</f>
        <v>600.48</v>
      </c>
      <c r="K111" s="105"/>
      <c r="L111" s="32"/>
    </row>
    <row r="112" spans="1:12" ht="25.5">
      <c r="A112" s="14">
        <v>2</v>
      </c>
      <c r="B112" s="15">
        <v>7</v>
      </c>
      <c r="C112" s="22" t="s">
        <v>20</v>
      </c>
      <c r="D112" s="5" t="s">
        <v>21</v>
      </c>
      <c r="E112" s="106" t="s">
        <v>75</v>
      </c>
      <c r="F112" s="104" t="s">
        <v>76</v>
      </c>
      <c r="G112" s="79">
        <v>22.23</v>
      </c>
      <c r="H112" s="79">
        <v>29.62</v>
      </c>
      <c r="I112" s="81">
        <v>51.8</v>
      </c>
      <c r="J112" s="80">
        <v>485.1</v>
      </c>
      <c r="K112" s="107" t="s">
        <v>77</v>
      </c>
      <c r="L112" s="40"/>
    </row>
    <row r="113" spans="1:12" ht="15">
      <c r="A113" s="14"/>
      <c r="B113" s="15"/>
      <c r="C113" s="11"/>
      <c r="D113" s="69" t="s">
        <v>26</v>
      </c>
      <c r="E113" s="83" t="s">
        <v>68</v>
      </c>
      <c r="F113" s="84" t="s">
        <v>59</v>
      </c>
      <c r="G113" s="85">
        <v>0.6</v>
      </c>
      <c r="H113" s="85">
        <v>0.12</v>
      </c>
      <c r="I113" s="86">
        <v>2.16</v>
      </c>
      <c r="J113" s="85">
        <v>9.6</v>
      </c>
      <c r="K113" s="87" t="s">
        <v>69</v>
      </c>
      <c r="L113" s="42"/>
    </row>
    <row r="114" spans="1:12" ht="15">
      <c r="A114" s="14"/>
      <c r="B114" s="15"/>
      <c r="C114" s="11"/>
      <c r="D114" s="7" t="s">
        <v>22</v>
      </c>
      <c r="E114" s="108" t="s">
        <v>46</v>
      </c>
      <c r="F114" s="109" t="s">
        <v>62</v>
      </c>
      <c r="G114" s="94">
        <v>0.2</v>
      </c>
      <c r="H114" s="91">
        <v>0</v>
      </c>
      <c r="I114" s="86">
        <v>16</v>
      </c>
      <c r="J114" s="88">
        <v>65</v>
      </c>
      <c r="K114" s="87">
        <v>377</v>
      </c>
      <c r="L114" s="42"/>
    </row>
    <row r="115" spans="1:12" ht="15">
      <c r="A115" s="14"/>
      <c r="B115" s="15"/>
      <c r="C115" s="11"/>
      <c r="D115" s="7" t="s">
        <v>23</v>
      </c>
      <c r="E115" s="88" t="s">
        <v>67</v>
      </c>
      <c r="F115" s="84" t="s">
        <v>57</v>
      </c>
      <c r="G115" s="85">
        <v>3.7</v>
      </c>
      <c r="H115" s="85">
        <v>0.6</v>
      </c>
      <c r="I115" s="89">
        <v>20.6</v>
      </c>
      <c r="J115" s="88">
        <v>102.48</v>
      </c>
      <c r="K115" s="87"/>
      <c r="L115" s="42"/>
    </row>
    <row r="116" spans="1:12" ht="15">
      <c r="A116" s="14"/>
      <c r="B116" s="15"/>
      <c r="C116" s="11"/>
      <c r="D116" s="7" t="s">
        <v>24</v>
      </c>
      <c r="E116" s="90"/>
      <c r="F116" s="84"/>
      <c r="G116" s="91"/>
      <c r="H116" s="91"/>
      <c r="I116" s="92"/>
      <c r="J116" s="92"/>
      <c r="K116" s="87"/>
      <c r="L116" s="42"/>
    </row>
    <row r="117" spans="1:12" ht="15">
      <c r="A117" s="14"/>
      <c r="B117" s="15"/>
      <c r="C117" s="11"/>
      <c r="D117" s="6"/>
      <c r="E117" s="88"/>
      <c r="F117" s="84"/>
      <c r="G117" s="94"/>
      <c r="H117" s="91"/>
      <c r="I117" s="86"/>
      <c r="J117" s="88"/>
      <c r="K117" s="87"/>
      <c r="L117" s="42"/>
    </row>
    <row r="118" spans="1:12" ht="15">
      <c r="A118" s="14"/>
      <c r="B118" s="15"/>
      <c r="C118" s="11"/>
      <c r="D118" s="6"/>
      <c r="E118" s="88"/>
      <c r="F118" s="88"/>
      <c r="G118" s="88"/>
      <c r="H118" s="88"/>
      <c r="I118" s="88"/>
      <c r="J118" s="88"/>
      <c r="K118" s="87"/>
      <c r="L118" s="42"/>
    </row>
    <row r="119" spans="1:12" ht="15">
      <c r="A119" s="16"/>
      <c r="B119" s="17"/>
      <c r="C119" s="8"/>
      <c r="D119" s="18" t="s">
        <v>33</v>
      </c>
      <c r="E119" s="95"/>
      <c r="F119" s="95">
        <v>622</v>
      </c>
      <c r="G119" s="97">
        <f>SUM(G112:G115)</f>
        <v>26.73</v>
      </c>
      <c r="H119" s="97">
        <f>SUM(H112:H116)</f>
        <v>30.340000000000003</v>
      </c>
      <c r="I119" s="97">
        <f>SUM(I112:I115)</f>
        <v>90.56</v>
      </c>
      <c r="J119" s="98">
        <f>SUM(J112:J116)</f>
        <v>662.18000000000006</v>
      </c>
      <c r="K119" s="100"/>
      <c r="L119" s="19"/>
    </row>
    <row r="120" spans="1:12" ht="15">
      <c r="A120" s="13">
        <f>A112</f>
        <v>2</v>
      </c>
      <c r="B120" s="13">
        <f>B112</f>
        <v>7</v>
      </c>
      <c r="C120" s="10" t="s">
        <v>25</v>
      </c>
      <c r="D120" s="7" t="s">
        <v>26</v>
      </c>
      <c r="E120" s="88"/>
      <c r="F120" s="88"/>
      <c r="G120" s="88"/>
      <c r="H120" s="88"/>
      <c r="I120" s="88"/>
      <c r="J120" s="88"/>
      <c r="K120" s="87"/>
      <c r="L120" s="42"/>
    </row>
    <row r="121" spans="1:12" ht="15">
      <c r="A121" s="14"/>
      <c r="B121" s="15"/>
      <c r="C121" s="11"/>
      <c r="D121" s="7" t="s">
        <v>27</v>
      </c>
      <c r="E121" s="88"/>
      <c r="F121" s="88"/>
      <c r="G121" s="88"/>
      <c r="H121" s="88"/>
      <c r="I121" s="88"/>
      <c r="J121" s="88"/>
      <c r="K121" s="87"/>
      <c r="L121" s="42"/>
    </row>
    <row r="122" spans="1:12" ht="15">
      <c r="A122" s="14"/>
      <c r="B122" s="15"/>
      <c r="C122" s="11"/>
      <c r="D122" s="7" t="s">
        <v>28</v>
      </c>
      <c r="E122" s="88"/>
      <c r="F122" s="88"/>
      <c r="G122" s="88"/>
      <c r="H122" s="88"/>
      <c r="I122" s="88"/>
      <c r="J122" s="88"/>
      <c r="K122" s="87"/>
      <c r="L122" s="42"/>
    </row>
    <row r="123" spans="1:12" ht="15">
      <c r="A123" s="14"/>
      <c r="B123" s="15"/>
      <c r="C123" s="11"/>
      <c r="D123" s="7" t="s">
        <v>29</v>
      </c>
      <c r="E123" s="88"/>
      <c r="F123" s="88"/>
      <c r="G123" s="88"/>
      <c r="H123" s="88"/>
      <c r="I123" s="88"/>
      <c r="J123" s="88"/>
      <c r="K123" s="87"/>
      <c r="L123" s="42"/>
    </row>
    <row r="124" spans="1:12" ht="15">
      <c r="A124" s="14"/>
      <c r="B124" s="15"/>
      <c r="C124" s="11"/>
      <c r="D124" s="7" t="s">
        <v>30</v>
      </c>
      <c r="E124" s="88"/>
      <c r="F124" s="88"/>
      <c r="G124" s="88"/>
      <c r="H124" s="88"/>
      <c r="I124" s="88"/>
      <c r="J124" s="88"/>
      <c r="K124" s="87"/>
      <c r="L124" s="42"/>
    </row>
    <row r="125" spans="1:12" ht="15">
      <c r="A125" s="14"/>
      <c r="B125" s="15"/>
      <c r="C125" s="11"/>
      <c r="D125" s="7" t="s">
        <v>31</v>
      </c>
      <c r="E125" s="88"/>
      <c r="F125" s="88"/>
      <c r="G125" s="88"/>
      <c r="H125" s="88"/>
      <c r="I125" s="88"/>
      <c r="J125" s="88"/>
      <c r="K125" s="87"/>
      <c r="L125" s="42"/>
    </row>
    <row r="126" spans="1:12" ht="15">
      <c r="A126" s="14"/>
      <c r="B126" s="15"/>
      <c r="C126" s="11"/>
      <c r="D126" s="7" t="s">
        <v>32</v>
      </c>
      <c r="E126" s="88"/>
      <c r="F126" s="88"/>
      <c r="G126" s="88"/>
      <c r="H126" s="88"/>
      <c r="I126" s="88"/>
      <c r="J126" s="88"/>
      <c r="K126" s="87"/>
      <c r="L126" s="42"/>
    </row>
    <row r="127" spans="1:12" ht="15">
      <c r="A127" s="14"/>
      <c r="B127" s="15"/>
      <c r="C127" s="11"/>
      <c r="D127" s="6"/>
      <c r="E127" s="88"/>
      <c r="F127" s="88"/>
      <c r="G127" s="88"/>
      <c r="H127" s="88"/>
      <c r="I127" s="88"/>
      <c r="J127" s="88"/>
      <c r="K127" s="87"/>
      <c r="L127" s="42"/>
    </row>
    <row r="128" spans="1:12" ht="15">
      <c r="A128" s="14"/>
      <c r="B128" s="15"/>
      <c r="C128" s="11"/>
      <c r="D128" s="6"/>
      <c r="E128" s="88"/>
      <c r="F128" s="88"/>
      <c r="G128" s="88"/>
      <c r="H128" s="88"/>
      <c r="I128" s="88"/>
      <c r="J128" s="88"/>
      <c r="K128" s="87"/>
      <c r="L128" s="42"/>
    </row>
    <row r="129" spans="1:12" ht="15">
      <c r="A129" s="16"/>
      <c r="B129" s="17"/>
      <c r="C129" s="8"/>
      <c r="D129" s="18" t="s">
        <v>33</v>
      </c>
      <c r="E129" s="95"/>
      <c r="F129" s="95">
        <f>SUM(F120:F128)</f>
        <v>0</v>
      </c>
      <c r="G129" s="95">
        <f t="shared" ref="G129:J129" si="39">SUM(G120:G128)</f>
        <v>0</v>
      </c>
      <c r="H129" s="95">
        <f t="shared" si="39"/>
        <v>0</v>
      </c>
      <c r="I129" s="95">
        <f t="shared" si="39"/>
        <v>0</v>
      </c>
      <c r="J129" s="95">
        <f t="shared" si="39"/>
        <v>0</v>
      </c>
      <c r="K129" s="100"/>
      <c r="L129" s="19">
        <f t="shared" ref="L129" si="40">SUM(L120:L128)</f>
        <v>0</v>
      </c>
    </row>
    <row r="130" spans="1:12" ht="15.75" thickBot="1">
      <c r="A130" s="33">
        <f>A112</f>
        <v>2</v>
      </c>
      <c r="B130" s="33">
        <f>B112</f>
        <v>7</v>
      </c>
      <c r="C130" s="112" t="s">
        <v>4</v>
      </c>
      <c r="D130" s="113"/>
      <c r="E130" s="105"/>
      <c r="F130" s="105">
        <f>F119+F129</f>
        <v>622</v>
      </c>
      <c r="G130" s="105">
        <f t="shared" ref="G130" si="41">G119+G129</f>
        <v>26.73</v>
      </c>
      <c r="H130" s="105">
        <f t="shared" ref="H130" si="42">H119+H129</f>
        <v>30.340000000000003</v>
      </c>
      <c r="I130" s="105">
        <f t="shared" ref="I130" si="43">I119+I129</f>
        <v>90.56</v>
      </c>
      <c r="J130" s="105">
        <f t="shared" ref="J130" si="44">J119+J129</f>
        <v>662.18000000000006</v>
      </c>
      <c r="K130" s="105"/>
      <c r="L130" s="32"/>
    </row>
    <row r="131" spans="1:12" ht="15">
      <c r="A131" s="20">
        <v>2</v>
      </c>
      <c r="B131" s="21">
        <v>8</v>
      </c>
      <c r="C131" s="22" t="s">
        <v>20</v>
      </c>
      <c r="D131" s="5" t="s">
        <v>21</v>
      </c>
      <c r="E131" s="110" t="s">
        <v>78</v>
      </c>
      <c r="F131" s="40">
        <v>300</v>
      </c>
      <c r="G131" s="40">
        <v>31.6</v>
      </c>
      <c r="H131" s="40">
        <v>35.9</v>
      </c>
      <c r="I131" s="40">
        <v>43.2</v>
      </c>
      <c r="J131" s="40">
        <v>613</v>
      </c>
      <c r="K131" s="73" t="s">
        <v>53</v>
      </c>
      <c r="L131" s="40"/>
    </row>
    <row r="132" spans="1:12" ht="15">
      <c r="A132" s="23"/>
      <c r="B132" s="15"/>
      <c r="C132" s="11"/>
      <c r="D132" s="66" t="s">
        <v>26</v>
      </c>
      <c r="E132" s="83" t="s">
        <v>68</v>
      </c>
      <c r="F132" s="84" t="s">
        <v>59</v>
      </c>
      <c r="G132" s="85">
        <v>0.6</v>
      </c>
      <c r="H132" s="85">
        <v>0.12</v>
      </c>
      <c r="I132" s="86">
        <v>2.16</v>
      </c>
      <c r="J132" s="85">
        <v>9.6</v>
      </c>
      <c r="K132" s="87" t="s">
        <v>69</v>
      </c>
      <c r="L132" s="42"/>
    </row>
    <row r="133" spans="1:12" ht="15">
      <c r="A133" s="23"/>
      <c r="B133" s="15"/>
      <c r="C133" s="11"/>
      <c r="D133" s="7" t="s">
        <v>22</v>
      </c>
      <c r="E133" s="41"/>
      <c r="F133" s="42"/>
      <c r="G133" s="42"/>
      <c r="H133" s="42"/>
      <c r="I133" s="42"/>
      <c r="J133" s="42"/>
      <c r="K133" s="43"/>
      <c r="L133" s="42"/>
    </row>
    <row r="134" spans="1:12" ht="15.75" customHeight="1">
      <c r="A134" s="23"/>
      <c r="B134" s="15"/>
      <c r="C134" s="11"/>
      <c r="D134" s="7" t="s">
        <v>23</v>
      </c>
      <c r="E134" s="41" t="s">
        <v>67</v>
      </c>
      <c r="F134" s="53" t="s">
        <v>57</v>
      </c>
      <c r="G134" s="55">
        <v>3.7</v>
      </c>
      <c r="H134" s="55">
        <v>0.6</v>
      </c>
      <c r="I134" s="56">
        <v>20.6</v>
      </c>
      <c r="J134" s="42">
        <v>102.48</v>
      </c>
      <c r="K134" s="43"/>
      <c r="L134" s="42"/>
    </row>
    <row r="135" spans="1:12" ht="15">
      <c r="A135" s="23"/>
      <c r="B135" s="15"/>
      <c r="C135" s="11"/>
      <c r="D135" s="7" t="s">
        <v>24</v>
      </c>
      <c r="E135" s="60"/>
      <c r="F135" s="53"/>
      <c r="G135" s="57"/>
      <c r="H135" s="57"/>
      <c r="I135" s="58"/>
      <c r="J135" s="58"/>
      <c r="K135" s="43"/>
      <c r="L135" s="42"/>
    </row>
    <row r="136" spans="1:12" ht="15">
      <c r="A136" s="23"/>
      <c r="B136" s="15"/>
      <c r="C136" s="11"/>
      <c r="D136" s="66" t="s">
        <v>30</v>
      </c>
      <c r="E136" s="76" t="s">
        <v>54</v>
      </c>
      <c r="F136" s="42">
        <v>220</v>
      </c>
      <c r="G136" s="54">
        <v>0.08</v>
      </c>
      <c r="H136" s="57">
        <v>0</v>
      </c>
      <c r="I136" s="59">
        <v>21.82</v>
      </c>
      <c r="J136" s="42">
        <v>87.6</v>
      </c>
      <c r="K136" s="43">
        <v>349</v>
      </c>
      <c r="L136" s="42"/>
    </row>
    <row r="137" spans="1:12" ht="15">
      <c r="A137" s="24"/>
      <c r="B137" s="17"/>
      <c r="C137" s="8"/>
      <c r="D137" s="18" t="s">
        <v>33</v>
      </c>
      <c r="E137" s="9"/>
      <c r="F137" s="19">
        <v>630</v>
      </c>
      <c r="G137" s="19">
        <f>SUM(G131:G136)</f>
        <v>35.980000000000004</v>
      </c>
      <c r="H137" s="19">
        <f>SUM(H131:H136)</f>
        <v>36.619999999999997</v>
      </c>
      <c r="I137" s="19">
        <f>SUM(I131:I136)</f>
        <v>87.78</v>
      </c>
      <c r="J137" s="19">
        <f>SUM(J131:J136)</f>
        <v>812.68000000000006</v>
      </c>
      <c r="K137" s="25"/>
      <c r="L137" s="19"/>
    </row>
    <row r="138" spans="1:12" ht="15">
      <c r="A138" s="26">
        <f>A131</f>
        <v>2</v>
      </c>
      <c r="B138" s="13">
        <v>8</v>
      </c>
      <c r="C138" s="10" t="s">
        <v>25</v>
      </c>
      <c r="D138" s="7" t="s">
        <v>26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3"/>
      <c r="B139" s="15"/>
      <c r="C139" s="11"/>
      <c r="D139" s="7" t="s">
        <v>27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5"/>
      <c r="C140" s="11"/>
      <c r="D140" s="7" t="s">
        <v>28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29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23"/>
      <c r="B142" s="15"/>
      <c r="C142" s="11"/>
      <c r="D142" s="7" t="s">
        <v>30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31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7" t="s">
        <v>32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4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45">SUM(G138:G146)</f>
        <v>0</v>
      </c>
      <c r="H147" s="19">
        <f t="shared" si="45"/>
        <v>0</v>
      </c>
      <c r="I147" s="19">
        <f t="shared" si="45"/>
        <v>0</v>
      </c>
      <c r="J147" s="19">
        <f t="shared" si="45"/>
        <v>0</v>
      </c>
      <c r="K147" s="25"/>
      <c r="L147" s="19"/>
    </row>
    <row r="148" spans="1:12" ht="15.75" thickBot="1">
      <c r="A148" s="29">
        <f>A131</f>
        <v>2</v>
      </c>
      <c r="B148" s="30">
        <f>B131</f>
        <v>8</v>
      </c>
      <c r="C148" s="112" t="s">
        <v>4</v>
      </c>
      <c r="D148" s="113"/>
      <c r="E148" s="31"/>
      <c r="F148" s="32">
        <f>F137+F147</f>
        <v>630</v>
      </c>
      <c r="G148" s="32">
        <f>G137+G147</f>
        <v>35.980000000000004</v>
      </c>
      <c r="H148" s="32">
        <f>H137+H147</f>
        <v>36.619999999999997</v>
      </c>
      <c r="I148" s="32">
        <f>I137+I147</f>
        <v>87.78</v>
      </c>
      <c r="J148" s="32">
        <f>J137+J147</f>
        <v>812.68000000000006</v>
      </c>
      <c r="K148" s="32"/>
      <c r="L148" s="32"/>
    </row>
    <row r="149" spans="1:12" ht="15">
      <c r="A149" s="20">
        <v>2</v>
      </c>
      <c r="B149" s="21">
        <v>9</v>
      </c>
      <c r="C149" s="22" t="s">
        <v>20</v>
      </c>
      <c r="D149" s="5" t="s">
        <v>21</v>
      </c>
      <c r="E149" s="110" t="s">
        <v>79</v>
      </c>
      <c r="F149" s="101">
        <v>255</v>
      </c>
      <c r="G149" s="101">
        <v>22.7</v>
      </c>
      <c r="H149" s="101">
        <v>28.9</v>
      </c>
      <c r="I149" s="101">
        <v>55.53</v>
      </c>
      <c r="J149" s="101">
        <v>573.6</v>
      </c>
      <c r="K149" s="107" t="s">
        <v>52</v>
      </c>
      <c r="L149" s="101"/>
    </row>
    <row r="150" spans="1:12" ht="15">
      <c r="A150" s="23"/>
      <c r="B150" s="15"/>
      <c r="C150" s="11"/>
      <c r="D150" s="66" t="s">
        <v>26</v>
      </c>
      <c r="E150" s="74" t="s">
        <v>80</v>
      </c>
      <c r="F150" s="84" t="s">
        <v>59</v>
      </c>
      <c r="G150" s="85">
        <v>1.38</v>
      </c>
      <c r="H150" s="85">
        <v>4.08</v>
      </c>
      <c r="I150" s="86">
        <v>9.24</v>
      </c>
      <c r="J150" s="85">
        <v>79.2</v>
      </c>
      <c r="K150" s="111" t="s">
        <v>81</v>
      </c>
      <c r="L150" s="88"/>
    </row>
    <row r="151" spans="1:12" ht="15">
      <c r="A151" s="23"/>
      <c r="B151" s="15"/>
      <c r="C151" s="11"/>
      <c r="D151" s="7" t="s">
        <v>22</v>
      </c>
      <c r="E151" s="60" t="s">
        <v>44</v>
      </c>
      <c r="F151" s="84" t="s">
        <v>61</v>
      </c>
      <c r="G151" s="94">
        <v>0.1</v>
      </c>
      <c r="H151" s="91">
        <v>0</v>
      </c>
      <c r="I151" s="86">
        <v>15</v>
      </c>
      <c r="J151" s="88">
        <v>60</v>
      </c>
      <c r="K151" s="87">
        <v>376</v>
      </c>
      <c r="L151" s="88"/>
    </row>
    <row r="152" spans="1:12" ht="15">
      <c r="A152" s="23"/>
      <c r="B152" s="15"/>
      <c r="C152" s="11"/>
      <c r="D152" s="7" t="s">
        <v>23</v>
      </c>
      <c r="E152" s="41" t="s">
        <v>67</v>
      </c>
      <c r="F152" s="84" t="s">
        <v>57</v>
      </c>
      <c r="G152" s="85">
        <v>3.7</v>
      </c>
      <c r="H152" s="85">
        <v>0.6</v>
      </c>
      <c r="I152" s="89">
        <v>20.6</v>
      </c>
      <c r="J152" s="88">
        <v>102.48</v>
      </c>
      <c r="K152" s="87"/>
      <c r="L152" s="88"/>
    </row>
    <row r="153" spans="1:12" ht="15">
      <c r="A153" s="23"/>
      <c r="B153" s="15"/>
      <c r="C153" s="11"/>
      <c r="D153" s="7" t="s">
        <v>24</v>
      </c>
      <c r="E153" s="60"/>
      <c r="F153" s="84"/>
      <c r="G153" s="91"/>
      <c r="H153" s="91"/>
      <c r="I153" s="92"/>
      <c r="J153" s="92"/>
      <c r="K153" s="87"/>
      <c r="L153" s="88"/>
    </row>
    <row r="154" spans="1:12" ht="15">
      <c r="A154" s="23"/>
      <c r="B154" s="15"/>
      <c r="C154" s="11"/>
      <c r="D154" s="6"/>
      <c r="E154" s="60"/>
      <c r="F154" s="84"/>
      <c r="G154" s="85"/>
      <c r="H154" s="85"/>
      <c r="I154" s="103"/>
      <c r="J154" s="88"/>
      <c r="K154" s="87"/>
      <c r="L154" s="88"/>
    </row>
    <row r="155" spans="1:12" ht="15">
      <c r="A155" s="24"/>
      <c r="B155" s="17"/>
      <c r="C155" s="8"/>
      <c r="D155" s="18" t="s">
        <v>33</v>
      </c>
      <c r="E155" s="9"/>
      <c r="F155" s="95">
        <v>580</v>
      </c>
      <c r="G155" s="95">
        <v>27.9</v>
      </c>
      <c r="H155" s="95">
        <v>33.6</v>
      </c>
      <c r="I155" s="95">
        <f>SUM(I149:I154)</f>
        <v>100.37</v>
      </c>
      <c r="J155" s="95">
        <f>SUM(J149:J154)</f>
        <v>815.28000000000009</v>
      </c>
      <c r="K155" s="100"/>
      <c r="L155" s="95"/>
    </row>
    <row r="156" spans="1:12" ht="15">
      <c r="A156" s="26">
        <f>A149</f>
        <v>2</v>
      </c>
      <c r="B156" s="13">
        <v>9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46">SUM(G156:G164)</f>
        <v>0</v>
      </c>
      <c r="H165" s="19">
        <f t="shared" si="46"/>
        <v>0</v>
      </c>
      <c r="I165" s="19">
        <f t="shared" si="46"/>
        <v>0</v>
      </c>
      <c r="J165" s="19">
        <f t="shared" si="46"/>
        <v>0</v>
      </c>
      <c r="K165" s="25"/>
      <c r="L165" s="19"/>
    </row>
    <row r="166" spans="1:12" ht="15.75" thickBot="1">
      <c r="A166" s="29">
        <f>A149</f>
        <v>2</v>
      </c>
      <c r="B166" s="30">
        <f>B149</f>
        <v>9</v>
      </c>
      <c r="C166" s="112" t="s">
        <v>4</v>
      </c>
      <c r="D166" s="113"/>
      <c r="E166" s="31"/>
      <c r="F166" s="32">
        <f>F155+F165</f>
        <v>580</v>
      </c>
      <c r="G166" s="32">
        <f t="shared" ref="G166" si="47">G155+G165</f>
        <v>27.9</v>
      </c>
      <c r="H166" s="32">
        <f t="shared" ref="H166" si="48">H155+H165</f>
        <v>33.6</v>
      </c>
      <c r="I166" s="32">
        <f t="shared" ref="I166" si="49">I155+I165</f>
        <v>100.37</v>
      </c>
      <c r="J166" s="32">
        <f t="shared" ref="J166" si="50">J155+J165</f>
        <v>815.28000000000009</v>
      </c>
      <c r="K166" s="32"/>
      <c r="L166" s="32"/>
    </row>
    <row r="167" spans="1:12" ht="15">
      <c r="A167" s="20">
        <v>2</v>
      </c>
      <c r="B167" s="21">
        <v>10</v>
      </c>
      <c r="C167" s="22" t="s">
        <v>20</v>
      </c>
      <c r="D167" s="5" t="s">
        <v>21</v>
      </c>
      <c r="E167" s="39" t="s">
        <v>55</v>
      </c>
      <c r="F167" s="101">
        <v>255</v>
      </c>
      <c r="G167" s="101">
        <v>18.93</v>
      </c>
      <c r="H167" s="101">
        <v>17.7</v>
      </c>
      <c r="I167" s="101">
        <v>35.97</v>
      </c>
      <c r="J167" s="101">
        <v>745</v>
      </c>
      <c r="K167" s="82" t="s">
        <v>56</v>
      </c>
      <c r="L167" s="40"/>
    </row>
    <row r="168" spans="1:12" ht="15">
      <c r="A168" s="23"/>
      <c r="B168" s="15"/>
      <c r="C168" s="11"/>
      <c r="D168" s="66" t="s">
        <v>26</v>
      </c>
      <c r="E168" s="76" t="s">
        <v>82</v>
      </c>
      <c r="F168" s="88">
        <v>60</v>
      </c>
      <c r="G168" s="85">
        <v>1.6</v>
      </c>
      <c r="H168" s="94">
        <v>4.9000000000000004</v>
      </c>
      <c r="I168" s="86">
        <v>11</v>
      </c>
      <c r="J168" s="88">
        <v>95</v>
      </c>
      <c r="K168" s="111" t="s">
        <v>83</v>
      </c>
      <c r="L168" s="42"/>
    </row>
    <row r="169" spans="1:12" ht="15">
      <c r="A169" s="23"/>
      <c r="B169" s="15"/>
      <c r="C169" s="11"/>
      <c r="D169" s="7" t="s">
        <v>22</v>
      </c>
      <c r="E169" s="60" t="s">
        <v>44</v>
      </c>
      <c r="F169" s="84" t="s">
        <v>61</v>
      </c>
      <c r="G169" s="94">
        <v>0.1</v>
      </c>
      <c r="H169" s="91">
        <v>0</v>
      </c>
      <c r="I169" s="86">
        <v>15</v>
      </c>
      <c r="J169" s="88">
        <v>60</v>
      </c>
      <c r="K169" s="87">
        <v>376</v>
      </c>
      <c r="L169" s="42"/>
    </row>
    <row r="170" spans="1:12" ht="15">
      <c r="A170" s="23"/>
      <c r="B170" s="15"/>
      <c r="C170" s="11"/>
      <c r="D170" s="7" t="s">
        <v>23</v>
      </c>
      <c r="E170" s="60" t="s">
        <v>67</v>
      </c>
      <c r="F170" s="84" t="s">
        <v>58</v>
      </c>
      <c r="G170" s="85">
        <v>2.4</v>
      </c>
      <c r="H170" s="85">
        <v>0.4</v>
      </c>
      <c r="I170" s="89">
        <v>12.6</v>
      </c>
      <c r="J170" s="94">
        <v>63.48</v>
      </c>
      <c r="K170" s="87"/>
      <c r="L170" s="42"/>
    </row>
    <row r="171" spans="1:12" ht="15">
      <c r="A171" s="23"/>
      <c r="B171" s="15"/>
      <c r="C171" s="11"/>
      <c r="D171" s="7" t="s">
        <v>24</v>
      </c>
      <c r="E171" s="60"/>
      <c r="F171" s="84"/>
      <c r="G171" s="91"/>
      <c r="H171" s="91"/>
      <c r="I171" s="92"/>
      <c r="J171" s="92"/>
      <c r="K171" s="87"/>
      <c r="L171" s="42"/>
    </row>
    <row r="172" spans="1:12" ht="15">
      <c r="A172" s="23"/>
      <c r="B172" s="15"/>
      <c r="C172" s="11"/>
      <c r="D172" s="6"/>
      <c r="E172" s="60"/>
      <c r="F172" s="84"/>
      <c r="G172" s="85"/>
      <c r="H172" s="85"/>
      <c r="I172" s="103"/>
      <c r="J172" s="88"/>
      <c r="K172" s="87"/>
      <c r="L172" s="42"/>
    </row>
    <row r="173" spans="1:12" ht="15.75" customHeight="1">
      <c r="A173" s="24"/>
      <c r="B173" s="17"/>
      <c r="C173" s="8"/>
      <c r="D173" s="18" t="s">
        <v>33</v>
      </c>
      <c r="E173" s="9"/>
      <c r="F173" s="95">
        <v>560</v>
      </c>
      <c r="G173" s="95">
        <f>SUM(G167:G171)</f>
        <v>23.03</v>
      </c>
      <c r="H173" s="95">
        <f>SUM(H167:H170)</f>
        <v>23</v>
      </c>
      <c r="I173" s="95">
        <f>SUM(I167:I171)</f>
        <v>74.569999999999993</v>
      </c>
      <c r="J173" s="95">
        <f>SUM(J167:J171)</f>
        <v>963.48</v>
      </c>
      <c r="K173" s="100"/>
      <c r="L173" s="19"/>
    </row>
    <row r="174" spans="1:12" ht="15">
      <c r="A174" s="26">
        <f>A167</f>
        <v>2</v>
      </c>
      <c r="B174" s="13">
        <v>10</v>
      </c>
      <c r="C174" s="10" t="s">
        <v>25</v>
      </c>
      <c r="D174" s="7" t="s">
        <v>26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5"/>
      <c r="C175" s="11"/>
      <c r="D175" s="7" t="s">
        <v>27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3"/>
      <c r="B176" s="15"/>
      <c r="C176" s="11"/>
      <c r="D176" s="7" t="s">
        <v>28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3"/>
      <c r="B177" s="15"/>
      <c r="C177" s="11"/>
      <c r="D177" s="7" t="s">
        <v>29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3"/>
      <c r="B178" s="15"/>
      <c r="C178" s="11"/>
      <c r="D178" s="7" t="s">
        <v>30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31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32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51">SUM(G174:G182)</f>
        <v>0</v>
      </c>
      <c r="H183" s="19">
        <f t="shared" si="51"/>
        <v>0</v>
      </c>
      <c r="I183" s="19">
        <f t="shared" si="51"/>
        <v>0</v>
      </c>
      <c r="J183" s="19">
        <f t="shared" si="51"/>
        <v>0</v>
      </c>
      <c r="K183" s="25"/>
      <c r="L183" s="19"/>
    </row>
    <row r="184" spans="1:12" ht="15">
      <c r="A184" s="29">
        <f>A167</f>
        <v>2</v>
      </c>
      <c r="B184" s="30">
        <f>B167</f>
        <v>10</v>
      </c>
      <c r="C184" s="112" t="s">
        <v>4</v>
      </c>
      <c r="D184" s="113"/>
      <c r="E184" s="31"/>
      <c r="F184" s="32">
        <f>F173+F183</f>
        <v>560</v>
      </c>
      <c r="G184" s="32">
        <f t="shared" ref="G184" si="52">G173+G183</f>
        <v>23.03</v>
      </c>
      <c r="H184" s="32">
        <f t="shared" ref="H184" si="53">H173+H183</f>
        <v>23</v>
      </c>
      <c r="I184" s="32">
        <f t="shared" ref="I184" si="54">I173+I183</f>
        <v>74.569999999999993</v>
      </c>
      <c r="J184" s="32">
        <f t="shared" ref="J184" si="55">J173+J183</f>
        <v>963.48</v>
      </c>
      <c r="K184" s="32"/>
      <c r="L184" s="32"/>
    </row>
    <row r="185" spans="1:12">
      <c r="A185" s="27"/>
      <c r="B185" s="28"/>
      <c r="C185" s="114" t="s">
        <v>5</v>
      </c>
      <c r="D185" s="114"/>
      <c r="E185" s="114"/>
      <c r="F185" s="64" t="s">
        <v>86</v>
      </c>
      <c r="G185" s="34">
        <f>(G22+G41+G58+G76+G94+G111+G130+G148+G166+G184)/(IF(G22=0,0,1)+IF(G41=0,0,1)+IF(G58=0,0,1)+IF(G76=0,0,1)+IF(G94=0,0,1)+IF(G111=0,0,1)+IF(G130=0,0,1)+IF(G148=0,0,1)+IF(G166=0,0,1)+IF(G184=0,0,1))</f>
        <v>25.463000000000001</v>
      </c>
      <c r="H185" s="34">
        <f>(H22+H41+H58+H76+H94+H111+H130+H148+H166+H184)/(IF(H22=0,0,1)+IF(H41=0,0,1)+IF(H58=0,0,1)+IF(H76=0,0,1)+IF(H94=0,0,1)+IF(H111=0,0,1)+IF(H130=0,0,1)+IF(H148=0,0,1)+IF(H166=0,0,1)+IF(H184=0,0,1))</f>
        <v>26.538</v>
      </c>
      <c r="I185" s="34">
        <f>(I22+I41+I58+I76+I94+I111+I130+I148+I166+I184)/(IF(I22=0,0,1)+IF(I41=0,0,1)+IF(I58=0,0,1)+IF(I76=0,0,1)+IF(I94=0,0,1)+IF(I111=0,0,1)+IF(I130=0,0,1)+IF(I148=0,0,1)+IF(I166=0,0,1)+IF(I184=0,0,1))</f>
        <v>79.483999999999995</v>
      </c>
      <c r="J185" s="34">
        <f>(J22+J41+J58+J76+J94+J111+J130+J148+J166+J184)/(IF(J22=0,0,1)+IF(J41=0,0,1)+IF(J58=0,0,1)+IF(J76=0,0,1)+IF(J94=0,0,1)+IF(J111=0,0,1)+IF(J130=0,0,1)+IF(J148=0,0,1)+IF(J166=0,0,1)+IF(J184=0,0,1))</f>
        <v>725.97</v>
      </c>
      <c r="K185" s="34"/>
      <c r="L185" s="34"/>
    </row>
  </sheetData>
  <mergeCells count="14">
    <mergeCell ref="C1:E1"/>
    <mergeCell ref="H1:K1"/>
    <mergeCell ref="H2:K2"/>
    <mergeCell ref="C41:D41"/>
    <mergeCell ref="C58:D58"/>
    <mergeCell ref="C76:D76"/>
    <mergeCell ref="C94:D94"/>
    <mergeCell ref="C22:D22"/>
    <mergeCell ref="C185:E185"/>
    <mergeCell ref="C184:D184"/>
    <mergeCell ref="C111:D111"/>
    <mergeCell ref="C130:D130"/>
    <mergeCell ref="C148:D148"/>
    <mergeCell ref="C166:D1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2023-11-10T11:52:31Z</cp:lastPrinted>
  <dcterms:created xsi:type="dcterms:W3CDTF">2022-05-16T14:23:56Z</dcterms:created>
  <dcterms:modified xsi:type="dcterms:W3CDTF">2025-01-09T06:08:34Z</dcterms:modified>
</cp:coreProperties>
</file>